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705" windowWidth="14805" windowHeight="74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19" i="1"/>
  <c r="N18"/>
  <c r="F17"/>
</calcChain>
</file>

<file path=xl/sharedStrings.xml><?xml version="1.0" encoding="utf-8"?>
<sst xmlns="http://schemas.openxmlformats.org/spreadsheetml/2006/main" count="170" uniqueCount="113">
  <si>
    <t>MODALIDADE / Nº LICITAÇÃO</t>
  </si>
  <si>
    <t>Nº DO CONV.</t>
  </si>
  <si>
    <t xml:space="preserve">CONCEDENTE </t>
  </si>
  <si>
    <t>REPASSE (R$)</t>
  </si>
  <si>
    <t>CONTRAPARTIDA (R$)</t>
  </si>
  <si>
    <t>CNPJ / CPF</t>
  </si>
  <si>
    <t>DATA INÍCIO</t>
  </si>
  <si>
    <t>PRAZO</t>
  </si>
  <si>
    <t>VALOR CONTRATADO (R$)</t>
  </si>
  <si>
    <t>DATA DE CONCLUSÃO / PARALIZAÇÃO</t>
  </si>
  <si>
    <t>PRAZO ADITADO</t>
  </si>
  <si>
    <t>VALOR ADITADO ACUMULADO</t>
  </si>
  <si>
    <t>REAJUSTE (R$)</t>
  </si>
  <si>
    <t>NATUREZA DA DESPESA</t>
  </si>
  <si>
    <t>VALOR MEDIDO ACUMULADO (R$)</t>
  </si>
  <si>
    <t>VALOR PAGO ACUMULADO NO PERÍODO (R$)</t>
  </si>
  <si>
    <t>VALOR PAGO ACUMULADO NA OBRA OU SERVIÇO (R$)</t>
  </si>
  <si>
    <t>VALOR PAGO ACUMULADO NO EXERCÍCIO (R$)</t>
  </si>
  <si>
    <t>SITUAÇÃO</t>
  </si>
  <si>
    <t>CONVÊNIO</t>
  </si>
  <si>
    <t>ADITIVO</t>
  </si>
  <si>
    <t>EXECUÇÃO</t>
  </si>
  <si>
    <t>MAPA DEMONSTRATIVO DE OBRAS E SERVIÇOS DE ENGENHARIA</t>
  </si>
  <si>
    <t>UNIDADE:</t>
  </si>
  <si>
    <t>EXERCÍCIO:</t>
  </si>
  <si>
    <t>PERÍODO DE REFERÊNCIA:</t>
  </si>
  <si>
    <t xml:space="preserve">                                             Responsável pela unidade</t>
  </si>
  <si>
    <t xml:space="preserve"> Ordenador de Despesa</t>
  </si>
  <si>
    <t>IDENTIFICAÇÃO DA OBRA, SERVIÇO OU AQUISIÇÃO</t>
  </si>
  <si>
    <t xml:space="preserve"> _________________________________________________________</t>
  </si>
  <si>
    <t>_________________________________________________________</t>
  </si>
  <si>
    <t xml:space="preserve">RAZÃO SOCIAL                                                               Nº DO ANO </t>
  </si>
  <si>
    <t xml:space="preserve">                                         Responsável pelo preenchimento</t>
  </si>
  <si>
    <t>90(NOVENTA) DIAS</t>
  </si>
  <si>
    <t xml:space="preserve">              CONTRATADO                                                                                                                           CONTRATO</t>
  </si>
  <si>
    <t>-</t>
  </si>
  <si>
    <t/>
  </si>
  <si>
    <t>TOMADA DE PREÇO
002/2016</t>
  </si>
  <si>
    <t>PAVIMENTAÇÃO EM PARALELEPÍPEDOS DE DIVERSAS RUAS DO BAIRRO SANTO EXPEDITO.</t>
  </si>
  <si>
    <t>FEM</t>
  </si>
  <si>
    <t>14.417.792/0001-9</t>
  </si>
  <si>
    <t>SS SERVIÇOS, LOCAÇÃO E CONSTRUÇÕES LTDA.</t>
  </si>
  <si>
    <t>060/ TERMO DE ADESÃO / 1º TERMO ADITIVO</t>
  </si>
  <si>
    <t xml:space="preserve">PAC 2 - Nº 205420/2013 PROCESSO Nº 2340007762201352 </t>
  </si>
  <si>
    <t>CONSTRUÇÃO DA COBERTA DE 1(UMA) QUADRA ESCOLAR PEQUENA- SITIO SANTO AGOSTINHO</t>
  </si>
  <si>
    <t>FNDE</t>
  </si>
  <si>
    <t>EVERTON FELIPE DA SILVA , 093.244.764-32, ENGENHEIRO CIVIL</t>
  </si>
  <si>
    <t>JOSÉ CARLOS DO NASCIMENTO, 165.450.364-91, SECRETÁRIO DE INFRAESTRUTURA E OBRAS</t>
  </si>
  <si>
    <t>_________________________________________</t>
  </si>
  <si>
    <t>DANILSON CÂNDIDO GONZAGA,  058.242.024-51, PREFEITO</t>
  </si>
  <si>
    <t>____________________________________________________________</t>
  </si>
  <si>
    <t>EM EXECUÇÃO</t>
  </si>
  <si>
    <t>PREFEITURA MUNICIPAL DE FEIRA NOVA/PE</t>
  </si>
  <si>
    <t xml:space="preserve">  1º BM - R$: 46.577,42
  2ºBM - R$: 55.533,33                            3ºBM  R$ 50.628,14                   4ºBM R$ 87.351,64</t>
  </si>
  <si>
    <t>TOMADA DE PREÇO
00001/2018</t>
  </si>
  <si>
    <t xml:space="preserve">CONSTRUÇÃO DE PAVIMENTAÇÃO EM PARALELEPÍPEDOS GRANÍTICOS EM DIVERSAS RUAS DA SEDE DO MUNICÍPIO DE FEIRA NOVA </t>
  </si>
  <si>
    <t>Nº 00002/2018  PROCESSADA NOS TERMOS DA LEI FEDERAL N° 8.666/93</t>
  </si>
  <si>
    <t>14.341.080/0001-53</t>
  </si>
  <si>
    <t>CONSTRUTORA SALU BARBOSA LTDA-EPP</t>
  </si>
  <si>
    <t xml:space="preserve">SECRETARIAS DA CIDADES </t>
  </si>
  <si>
    <t>120(CENTO E VINTE) DIAS</t>
  </si>
  <si>
    <t>TOMADA DE PREÇO
00010/2018</t>
  </si>
  <si>
    <t>DINIZ CONSULTORIA &amp; CONSTRUCOES LTDA</t>
  </si>
  <si>
    <t>02.320.452/0001-86</t>
  </si>
  <si>
    <t>RECURSOS PRÓPRIOS</t>
  </si>
  <si>
    <t>EXECUÇÃO DOS SERVIÇOS DE PAVIMENTAÇÃO DE TRECHO DA RUA PRINCIPAL 2( RUA AO LADO DA CRECHE), TRECHO DA RUA 09 E 10, NO BAIRRO DO JABS GONZAGA NO MUNICIPIO DE FEIRA NOVA/PE</t>
  </si>
  <si>
    <t>CARTA CONVITE
00003/2019</t>
  </si>
  <si>
    <t>ESPERANÇA CONSTRUÇÕES, ALUGUEL DE MÁQUINAS E EMPREENDIMENTOS</t>
  </si>
  <si>
    <t xml:space="preserve"> 33.315.408/0001-01</t>
  </si>
  <si>
    <t>360(TREZENTOS E SESSENTA) DIAS</t>
  </si>
  <si>
    <t>CONSTRUÇÃO DE UMA CRECHE, TIPO 2, PADRÃO FNDE, NO LOTEAMENTO JABS GONZAGA NO MUNICÍPIO DE FEIRA NOVA-PE.</t>
  </si>
  <si>
    <t>CONCORRÊNCIA
00001/2018</t>
  </si>
  <si>
    <t>PROCESSO Nº 23400001389201831                ID :24760</t>
  </si>
  <si>
    <t>1.552.403,39</t>
  </si>
  <si>
    <t xml:space="preserve"> HARPIA CONSTRUCAO, COMERCIO E SERVICOS EIRELI - EPP </t>
  </si>
  <si>
    <t xml:space="preserve"> 12.272.426/0001-83</t>
  </si>
  <si>
    <t>PROCESSO Nº 23400001389201831           ID :1087050</t>
  </si>
  <si>
    <t>4.022.804,26</t>
  </si>
  <si>
    <t xml:space="preserve">CONSTRUÇÃO DE UM ESPAÇO EDUCATIVO, ESCOLA THIAGO FERNANDES DE ARRUDA </t>
  </si>
  <si>
    <t>CONCORRÊNCIA
00001/2019</t>
  </si>
  <si>
    <t xml:space="preserve"> 17.331.335/0001-95</t>
  </si>
  <si>
    <t xml:space="preserve"> C&amp;M CONSTRUTORA E PRESTADORA DE SERVIÇOS LTDA</t>
  </si>
  <si>
    <t xml:space="preserve">  1º BM - R$: 40.066.56
                2ºBM - R$: 75.549.70                     3ºBM - R$: 35.099.40                </t>
  </si>
  <si>
    <t xml:space="preserve">  1º BM - R$: 40.066.56
     2ºBM - R$: 75.549.70       3ºBM - R$: 35.099.40                </t>
  </si>
  <si>
    <t>TOMADA DE PREÇO
00002/2020</t>
  </si>
  <si>
    <t>EXECUÇÃO DO SERVIÇO DE RECAPEAMENTO ASFÁLTICO COM CBUQ EM TRECHOS DA RUA DA AURORA E JÚLIO FERREIRA, NO MUNICÍPIO DE FEIRA NOVA/PE</t>
  </si>
  <si>
    <t xml:space="preserve">AGC CONSTRUÇÕES E EMPREENDIMENTOS LTDA  </t>
  </si>
  <si>
    <t>00.999.591/0001-52</t>
  </si>
  <si>
    <t>60(SESSENTA) DIAS</t>
  </si>
  <si>
    <t>90(SESSENTA) DIAS</t>
  </si>
  <si>
    <t xml:space="preserve">  1º BM - R$: 408.578.11
                             </t>
  </si>
  <si>
    <t xml:space="preserve">  1º BM - R$: 48.039,18
               2ºBM - R$: 19.815,28                3º BM - R$:24.258,76
                4ºBM - R$: 44.922,12                5º BM - R$: 126.660,06
              6ºBM - R$: 98.328,35              7º BM - R$:49.884,55
                  8ºBM - R$: 14.044.19           9º BM - R$:140.373.79
              10ºBM - R$: 90713.54                     11º BM - R$:118.541.11
12ºBM - R$: 85.504.68          13ºBM - R$: 135.934.51</t>
  </si>
  <si>
    <t xml:space="preserve">  1º BM - R$: 37.895.10
               2ºBM - R$: 78.586.38              3º BM - R$:63.161.13
                4ºBM - R$: 46.845.85             5º BM - R$: 77.187.43
              6ºBM - R$: 72.526.77                        7º BM - R$:101.581.69               8º BM - R$:40.249.10                 9º BM - R$:47.088.71              10º BM - R$:43.002.37
               </t>
  </si>
  <si>
    <t>TOMADA DE PREÇO
00002/2018</t>
  </si>
  <si>
    <t>CONTRATAÇÃO DE EMPRESA PARA CONSTRUÇÃO DE PAVIMENTAÇÃO EM PARALELEPÍPEDOS GRANÍTICOS EM DIVERSAS RUAS DA SEDE DO MINICÍPIO DE FEIRA NOVA/PE</t>
  </si>
  <si>
    <t>RECURSOS PRÓPRIOS E FEM</t>
  </si>
  <si>
    <t>300(TREZENTOS) DIAS</t>
  </si>
  <si>
    <t>4.4.90.51.00</t>
  </si>
  <si>
    <t xml:space="preserve">  1º BM - R$: 89.691.71
   2ºBM - R$: 18.002.66             3ºBM - R$: 20.000.81           4ºBM - R$:47.876.91</t>
  </si>
  <si>
    <t xml:space="preserve">  1º BM - R$: 40.079.06
   2ºBM - R$: 42.302.32                                   </t>
  </si>
  <si>
    <t>CARTA CONVITE
00001/2020</t>
  </si>
  <si>
    <t>CONTRATAÇÃO DE EMPRESA DO RAMO DE ENGENHARIA PARA A EXECUÇÃO DO SERVIÇO DE CONSTRUÇÃO DA COBERTA DA QUADRA DA ESCOLA MANOEL ANTÔNIO DE AGUIAR, NO MUNICÍPIO DE FEIRA NOVA/PE</t>
  </si>
  <si>
    <t xml:space="preserve">RECURSOS PRÓPRIOS </t>
  </si>
  <si>
    <t>24.217.944/0001-83</t>
  </si>
  <si>
    <t>CR AMBIENTAL EIRELI</t>
  </si>
  <si>
    <t xml:space="preserve">  1º BM - R$: 56.683.49
   2ºBM - R$: 24.448.77            3ºBM - R$: 60.059.50                                        4ºBM - R$: 40.406.60                               </t>
  </si>
  <si>
    <t>180(CENTO E OITENTA) DIAS</t>
  </si>
  <si>
    <t xml:space="preserve">       1º BM - R$: 16.626,72
       2ºBM - R$: 94234,74                       3º BM - R$ 110.957,14                        4ºBM - R$: 30.850.85                  5º BM - R$ 163.579.82              6º BM - R$ 67.825.05                 7º BM - R$ 45.70.28                    8º BM - R$ 68.861.23          </t>
  </si>
  <si>
    <t xml:space="preserve">       1º BM - R$: 16.626,72
       2ºBM - R$: 94234,74                       3º BM - R$ 110.957,14                        4ºBM - R$: 30.850.85                  5º BM - R$ 163.579.82              6º BM - R$ 67.825.05                 7º BM - R$ 45.70.28                      </t>
  </si>
  <si>
    <t xml:space="preserve">  1º BM - R$: 46.577,42
  2ºBM - R$: 55.533,33                            3ºBM  R$ 50.628,14                4ºBM R$ 87.351,64</t>
  </si>
  <si>
    <t>PARALIZADA ( AGUARDANDO RECURSO DO FNDE)</t>
  </si>
  <si>
    <t xml:space="preserve">  1º BM - R$: 48.039,18
               2ºBM - R$: 19.815,28                3º BM - R$:24.258,76
                4ºBM - R$: 44.922,12                5º BM - R$: 126.660,06
              6ºBM - R$: 98.328,35              7º BM - R$:49.884,55
                  8ºBM - R$: 14.044.19           9º BM - R$:140.373.79
              10ºBM - R$: 90713.54                     11º BM - R$:118.541.11
12ºBM - R$: 85.504.68          13ºBM - R$: 135.934.51          14ºBM - R$:79.219.88            15ºBM - R$: 84.129.88</t>
  </si>
  <si>
    <t>JANEIRO DE 2020 Á DEZEMBRO 2020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</si>
</sst>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_-[$R$-416]\ * #,##0.00_-;\-[$R$-416]\ * #,##0.00_-;_-[$R$-416]\ * &quot;-&quot;??_-;_-@_-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452436</xdr:colOff>
      <xdr:row>0</xdr:row>
      <xdr:rowOff>142874</xdr:rowOff>
    </xdr:from>
    <xdr:to>
      <xdr:col>1</xdr:col>
      <xdr:colOff>1928812</xdr:colOff>
      <xdr:row>7</xdr:row>
      <xdr:rowOff>47625</xdr:rowOff>
    </xdr:to>
    <xdr:pic>
      <xdr:nvPicPr>
        <xdr:cNvPr id="2" name="Imagem 1" descr="C:\Users\Sec. Obras\Desktop\ENG FELIPE\logo_f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6" y="142874"/>
          <a:ext cx="3429001" cy="21907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="40" zoomScaleNormal="70" zoomScaleSheetLayoutView="40" workbookViewId="0">
      <selection activeCell="U25" sqref="A1:U25"/>
    </sheetView>
  </sheetViews>
  <sheetFormatPr defaultRowHeight="15"/>
  <cols>
    <col min="1" max="1" width="29.140625" customWidth="1"/>
    <col min="2" max="2" width="49" customWidth="1"/>
    <col min="3" max="3" width="42.140625" customWidth="1"/>
    <col min="4" max="4" width="30.5703125" customWidth="1"/>
    <col min="5" max="5" width="35.42578125" customWidth="1"/>
    <col min="6" max="6" width="37.42578125" customWidth="1"/>
    <col min="7" max="7" width="33" customWidth="1"/>
    <col min="8" max="8" width="30.28515625" customWidth="1"/>
    <col min="9" max="9" width="25.42578125" customWidth="1"/>
    <col min="10" max="10" width="23.140625" customWidth="1"/>
    <col min="11" max="11" width="32.28515625" customWidth="1"/>
    <col min="12" max="12" width="25" customWidth="1"/>
    <col min="13" max="13" width="22.42578125" customWidth="1"/>
    <col min="14" max="14" width="31.42578125" customWidth="1"/>
    <col min="15" max="15" width="29" customWidth="1"/>
    <col min="16" max="16" width="28.28515625" customWidth="1"/>
    <col min="17" max="17" width="48.85546875" customWidth="1"/>
    <col min="18" max="18" width="49.85546875" customWidth="1"/>
    <col min="19" max="19" width="29.140625" customWidth="1"/>
    <col min="20" max="20" width="29.42578125" customWidth="1"/>
    <col min="21" max="21" width="29.28515625" customWidth="1"/>
    <col min="22" max="22" width="11.28515625" customWidth="1"/>
  </cols>
  <sheetData>
    <row r="1" spans="1:22" ht="23.25" customHeight="1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ht="23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2" ht="23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23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2" ht="23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2" ht="23.25">
      <c r="A6" s="3"/>
      <c r="B6" s="3"/>
      <c r="C6" s="3"/>
      <c r="D6" s="3"/>
      <c r="E6" s="3"/>
      <c r="F6" s="3"/>
      <c r="G6" s="3"/>
      <c r="H6" s="3"/>
      <c r="I6" s="3"/>
    </row>
    <row r="7" spans="1:22" ht="44.25" customHeight="1">
      <c r="A7" s="3"/>
      <c r="B7" s="3"/>
      <c r="C7" s="3"/>
      <c r="D7" s="3"/>
      <c r="E7" s="3"/>
      <c r="F7" s="3"/>
      <c r="G7" s="3"/>
      <c r="H7" s="3"/>
      <c r="I7" s="3"/>
    </row>
    <row r="8" spans="1:22" ht="46.5">
      <c r="A8" s="27" t="s">
        <v>23</v>
      </c>
      <c r="B8" s="27"/>
      <c r="C8" s="24" t="s">
        <v>52</v>
      </c>
      <c r="D8" s="24"/>
      <c r="E8" s="24"/>
      <c r="F8" s="5"/>
      <c r="G8" s="5"/>
      <c r="H8" s="5"/>
      <c r="I8" s="3"/>
    </row>
    <row r="9" spans="1:22" ht="46.5">
      <c r="A9" s="27" t="s">
        <v>24</v>
      </c>
      <c r="B9" s="27"/>
      <c r="C9" s="30">
        <v>2020</v>
      </c>
      <c r="D9" s="30"/>
      <c r="E9" s="30"/>
      <c r="F9" s="3"/>
      <c r="G9" s="3"/>
      <c r="H9" s="3"/>
      <c r="I9" s="3"/>
    </row>
    <row r="10" spans="1:22" ht="46.5">
      <c r="A10" s="27" t="s">
        <v>25</v>
      </c>
      <c r="B10" s="27"/>
      <c r="C10" s="24" t="s">
        <v>112</v>
      </c>
      <c r="D10" s="24"/>
      <c r="E10" s="24"/>
      <c r="F10" s="5"/>
      <c r="G10" s="5"/>
      <c r="H10" s="5"/>
      <c r="I10" s="3"/>
      <c r="J10" s="2"/>
      <c r="K10" s="31"/>
      <c r="L10" s="31"/>
      <c r="M10" s="31"/>
      <c r="N10" s="31"/>
      <c r="O10" s="31"/>
      <c r="Q10" s="31"/>
      <c r="R10" s="31"/>
      <c r="S10" s="31"/>
      <c r="T10" s="31"/>
      <c r="U10" s="31"/>
    </row>
    <row r="11" spans="1:22" ht="28.5">
      <c r="A11" s="21"/>
      <c r="B11" s="21"/>
      <c r="C11" s="5"/>
      <c r="D11" s="5"/>
      <c r="E11" s="5"/>
      <c r="F11" s="5"/>
      <c r="G11" s="5"/>
      <c r="H11" s="5"/>
      <c r="I11" s="3"/>
      <c r="J11" s="2"/>
      <c r="K11" s="8"/>
      <c r="L11" s="8"/>
      <c r="M11" s="8"/>
      <c r="N11" s="8"/>
      <c r="O11" s="8"/>
      <c r="Q11" s="8"/>
      <c r="R11" s="8"/>
      <c r="S11" s="8"/>
      <c r="T11" s="8"/>
      <c r="U11" s="8"/>
    </row>
    <row r="12" spans="1:22" ht="23.25">
      <c r="A12" s="4"/>
      <c r="B12" s="4"/>
      <c r="C12" s="5"/>
      <c r="D12" s="5"/>
      <c r="E12" s="5"/>
      <c r="F12" s="5"/>
      <c r="G12" s="5"/>
      <c r="H12" s="5"/>
      <c r="I12" s="3"/>
      <c r="J12" s="2"/>
      <c r="K12" s="8"/>
      <c r="L12" s="8"/>
      <c r="M12" s="8"/>
      <c r="N12" s="17" t="s">
        <v>36</v>
      </c>
      <c r="O12" s="8"/>
      <c r="Q12" s="8"/>
      <c r="R12" s="8"/>
      <c r="S12" s="8"/>
      <c r="T12" s="8"/>
      <c r="U12" s="8"/>
    </row>
    <row r="13" spans="1:22" ht="21.75" customHeight="1">
      <c r="A13" s="1"/>
      <c r="B13" s="1"/>
      <c r="C13" s="2"/>
      <c r="D13" s="2"/>
      <c r="E13" s="7"/>
      <c r="F13" s="7"/>
      <c r="G13" s="7"/>
      <c r="H13" s="5"/>
      <c r="I13" s="2"/>
      <c r="J13" s="7"/>
      <c r="K13" s="7"/>
      <c r="L13" s="7"/>
      <c r="M13" s="7"/>
      <c r="N13" s="2"/>
      <c r="O13" s="2"/>
      <c r="Q13" s="7"/>
      <c r="R13" s="7"/>
      <c r="S13" s="7"/>
      <c r="T13" s="7"/>
      <c r="U13" s="2"/>
      <c r="V13" s="2"/>
    </row>
    <row r="14" spans="1:22" ht="11.25" customHeight="1"/>
    <row r="15" spans="1:22" ht="29.25" customHeight="1">
      <c r="A15" s="48" t="s">
        <v>0</v>
      </c>
      <c r="B15" s="45" t="s">
        <v>28</v>
      </c>
      <c r="C15" s="32" t="s">
        <v>19</v>
      </c>
      <c r="D15" s="33"/>
      <c r="E15" s="33"/>
      <c r="F15" s="34"/>
      <c r="G15" s="35" t="s">
        <v>34</v>
      </c>
      <c r="H15" s="36"/>
      <c r="I15" s="36"/>
      <c r="J15" s="36"/>
      <c r="K15" s="36"/>
      <c r="L15" s="37"/>
      <c r="M15" s="32" t="s">
        <v>20</v>
      </c>
      <c r="N15" s="34"/>
      <c r="O15" s="45" t="s">
        <v>12</v>
      </c>
      <c r="P15" s="38" t="s">
        <v>21</v>
      </c>
      <c r="Q15" s="38"/>
      <c r="R15" s="38"/>
      <c r="S15" s="38"/>
      <c r="T15" s="38"/>
      <c r="U15" s="45" t="s">
        <v>18</v>
      </c>
    </row>
    <row r="16" spans="1:22" ht="159" customHeight="1">
      <c r="A16" s="49"/>
      <c r="B16" s="46"/>
      <c r="C16" s="6" t="s">
        <v>1</v>
      </c>
      <c r="D16" s="25" t="s">
        <v>2</v>
      </c>
      <c r="E16" s="6" t="s">
        <v>3</v>
      </c>
      <c r="F16" s="6" t="s">
        <v>4</v>
      </c>
      <c r="G16" s="6" t="s">
        <v>5</v>
      </c>
      <c r="H16" s="6" t="s">
        <v>31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46"/>
      <c r="P16" s="6" t="s">
        <v>13</v>
      </c>
      <c r="Q16" s="6" t="s">
        <v>14</v>
      </c>
      <c r="R16" s="6" t="s">
        <v>15</v>
      </c>
      <c r="S16" s="6" t="s">
        <v>17</v>
      </c>
      <c r="T16" s="6" t="s">
        <v>16</v>
      </c>
      <c r="U16" s="46"/>
    </row>
    <row r="17" spans="1:21" s="3" customFormat="1" ht="322.5" customHeight="1">
      <c r="A17" s="9" t="s">
        <v>61</v>
      </c>
      <c r="B17" s="10" t="s">
        <v>44</v>
      </c>
      <c r="C17" s="11" t="s">
        <v>43</v>
      </c>
      <c r="D17" s="11" t="s">
        <v>45</v>
      </c>
      <c r="E17" s="15">
        <v>184886.74</v>
      </c>
      <c r="F17" s="15">
        <f>K17-E17</f>
        <v>46417.06</v>
      </c>
      <c r="G17" s="11" t="s">
        <v>63</v>
      </c>
      <c r="H17" s="10" t="s">
        <v>62</v>
      </c>
      <c r="I17" s="12">
        <v>43472</v>
      </c>
      <c r="J17" s="10" t="s">
        <v>60</v>
      </c>
      <c r="K17" s="14">
        <v>231303.8</v>
      </c>
      <c r="L17" s="12">
        <v>44309</v>
      </c>
      <c r="M17" s="10" t="s">
        <v>60</v>
      </c>
      <c r="N17" s="13" t="s">
        <v>35</v>
      </c>
      <c r="O17" s="13" t="s">
        <v>35</v>
      </c>
      <c r="P17" s="13" t="s">
        <v>97</v>
      </c>
      <c r="Q17" s="10" t="s">
        <v>98</v>
      </c>
      <c r="R17" s="10" t="s">
        <v>98</v>
      </c>
      <c r="S17" s="14">
        <v>175572.11</v>
      </c>
      <c r="T17" s="14">
        <v>175572.11</v>
      </c>
      <c r="U17" s="10" t="s">
        <v>110</v>
      </c>
    </row>
    <row r="18" spans="1:21" s="3" customFormat="1" ht="348.75" customHeight="1">
      <c r="A18" s="9" t="s">
        <v>71</v>
      </c>
      <c r="B18" s="10" t="s">
        <v>70</v>
      </c>
      <c r="C18" s="11" t="s">
        <v>72</v>
      </c>
      <c r="D18" s="11" t="s">
        <v>45</v>
      </c>
      <c r="E18" s="15" t="s">
        <v>73</v>
      </c>
      <c r="F18" s="15" t="s">
        <v>35</v>
      </c>
      <c r="G18" s="11" t="s">
        <v>75</v>
      </c>
      <c r="H18" s="11" t="s">
        <v>74</v>
      </c>
      <c r="I18" s="12">
        <v>43346</v>
      </c>
      <c r="J18" s="10" t="s">
        <v>69</v>
      </c>
      <c r="K18" s="14">
        <v>1519729.29</v>
      </c>
      <c r="L18" s="12">
        <v>44426</v>
      </c>
      <c r="M18" s="10" t="s">
        <v>69</v>
      </c>
      <c r="N18" s="14">
        <f>1519729.29+16986.28</f>
        <v>1536715.57</v>
      </c>
      <c r="O18" s="13" t="s">
        <v>35</v>
      </c>
      <c r="P18" s="13" t="s">
        <v>97</v>
      </c>
      <c r="Q18" s="10" t="s">
        <v>111</v>
      </c>
      <c r="R18" s="10" t="s">
        <v>91</v>
      </c>
      <c r="S18" s="14">
        <v>997020.12</v>
      </c>
      <c r="T18" s="14">
        <v>997020.12</v>
      </c>
      <c r="U18" s="10" t="s">
        <v>51</v>
      </c>
    </row>
    <row r="19" spans="1:21" s="3" customFormat="1" ht="322.5" customHeight="1">
      <c r="A19" s="9" t="s">
        <v>79</v>
      </c>
      <c r="B19" s="10" t="s">
        <v>78</v>
      </c>
      <c r="C19" s="11" t="s">
        <v>76</v>
      </c>
      <c r="D19" s="11" t="s">
        <v>45</v>
      </c>
      <c r="E19" s="15" t="s">
        <v>77</v>
      </c>
      <c r="F19" s="15" t="s">
        <v>35</v>
      </c>
      <c r="G19" s="11" t="s">
        <v>80</v>
      </c>
      <c r="H19" s="11" t="s">
        <v>81</v>
      </c>
      <c r="I19" s="12">
        <v>43685</v>
      </c>
      <c r="J19" s="10" t="s">
        <v>69</v>
      </c>
      <c r="K19" s="15">
        <v>3293841.96</v>
      </c>
      <c r="L19" s="12">
        <v>44416</v>
      </c>
      <c r="M19" s="10" t="s">
        <v>35</v>
      </c>
      <c r="N19" s="14">
        <f>K19+31886.4</f>
        <v>3325728.36</v>
      </c>
      <c r="O19" s="13" t="s">
        <v>35</v>
      </c>
      <c r="P19" s="13" t="s">
        <v>97</v>
      </c>
      <c r="Q19" s="10" t="s">
        <v>92</v>
      </c>
      <c r="R19" s="10" t="s">
        <v>92</v>
      </c>
      <c r="S19" s="14">
        <v>586768.23</v>
      </c>
      <c r="T19" s="14">
        <v>586768.23</v>
      </c>
      <c r="U19" s="10" t="s">
        <v>110</v>
      </c>
    </row>
    <row r="20" spans="1:21" ht="322.5" customHeight="1">
      <c r="A20" s="9" t="s">
        <v>37</v>
      </c>
      <c r="B20" s="10" t="s">
        <v>38</v>
      </c>
      <c r="C20" s="10" t="s">
        <v>42</v>
      </c>
      <c r="D20" s="11" t="s">
        <v>39</v>
      </c>
      <c r="E20" s="15">
        <v>300000.42</v>
      </c>
      <c r="F20" s="15">
        <v>47713.38</v>
      </c>
      <c r="G20" s="11" t="s">
        <v>40</v>
      </c>
      <c r="H20" s="10" t="s">
        <v>41</v>
      </c>
      <c r="I20" s="12">
        <v>42661</v>
      </c>
      <c r="J20" s="10" t="s">
        <v>33</v>
      </c>
      <c r="K20" s="14">
        <v>291607.42</v>
      </c>
      <c r="L20" s="12">
        <v>44269</v>
      </c>
      <c r="M20" s="10" t="s">
        <v>33</v>
      </c>
      <c r="N20" s="14">
        <v>332465.5</v>
      </c>
      <c r="O20" s="14">
        <v>40858.080000000002</v>
      </c>
      <c r="P20" s="13" t="s">
        <v>97</v>
      </c>
      <c r="Q20" s="10" t="s">
        <v>53</v>
      </c>
      <c r="R20" s="10" t="s">
        <v>109</v>
      </c>
      <c r="S20" s="14">
        <v>240090.52</v>
      </c>
      <c r="T20" s="14">
        <v>240090.52</v>
      </c>
      <c r="U20" s="10" t="s">
        <v>51</v>
      </c>
    </row>
    <row r="21" spans="1:21" ht="322.5" customHeight="1">
      <c r="A21" s="9" t="s">
        <v>54</v>
      </c>
      <c r="B21" s="10" t="s">
        <v>55</v>
      </c>
      <c r="C21" s="10" t="s">
        <v>56</v>
      </c>
      <c r="D21" s="11" t="s">
        <v>59</v>
      </c>
      <c r="E21" s="15">
        <v>987600</v>
      </c>
      <c r="F21" s="15">
        <v>20636.97</v>
      </c>
      <c r="G21" s="11" t="s">
        <v>57</v>
      </c>
      <c r="H21" s="10" t="s">
        <v>58</v>
      </c>
      <c r="I21" s="12">
        <v>43249</v>
      </c>
      <c r="J21" s="10" t="s">
        <v>60</v>
      </c>
      <c r="K21" s="15">
        <v>1012678.97</v>
      </c>
      <c r="L21" s="12">
        <v>44317</v>
      </c>
      <c r="M21" s="10" t="s">
        <v>60</v>
      </c>
      <c r="N21" s="15">
        <v>1008236.97</v>
      </c>
      <c r="O21" s="13" t="s">
        <v>35</v>
      </c>
      <c r="P21" s="13" t="s">
        <v>97</v>
      </c>
      <c r="Q21" s="10" t="s">
        <v>107</v>
      </c>
      <c r="R21" s="10" t="s">
        <v>108</v>
      </c>
      <c r="S21" s="14">
        <v>531670.09</v>
      </c>
      <c r="T21" s="14">
        <v>531670.09</v>
      </c>
      <c r="U21" s="10" t="s">
        <v>51</v>
      </c>
    </row>
    <row r="22" spans="1:21" ht="203.25" customHeight="1">
      <c r="A22" s="9" t="s">
        <v>66</v>
      </c>
      <c r="B22" s="10" t="s">
        <v>65</v>
      </c>
      <c r="C22" s="10" t="s">
        <v>35</v>
      </c>
      <c r="D22" s="11" t="s">
        <v>64</v>
      </c>
      <c r="E22" s="15">
        <v>278002.26</v>
      </c>
      <c r="F22" s="15" t="s">
        <v>35</v>
      </c>
      <c r="G22" s="11" t="s">
        <v>68</v>
      </c>
      <c r="H22" s="10" t="s">
        <v>67</v>
      </c>
      <c r="I22" s="12">
        <v>43690</v>
      </c>
      <c r="J22" s="10" t="s">
        <v>33</v>
      </c>
      <c r="K22" s="15">
        <v>278002.26</v>
      </c>
      <c r="L22" s="12">
        <v>44234</v>
      </c>
      <c r="M22" s="10" t="s">
        <v>33</v>
      </c>
      <c r="N22" s="15" t="s">
        <v>35</v>
      </c>
      <c r="O22" s="26" t="s">
        <v>35</v>
      </c>
      <c r="P22" s="13" t="s">
        <v>97</v>
      </c>
      <c r="Q22" s="10" t="s">
        <v>82</v>
      </c>
      <c r="R22" s="10" t="s">
        <v>83</v>
      </c>
      <c r="S22" s="14">
        <v>150715.66</v>
      </c>
      <c r="T22" s="14">
        <v>150715.66</v>
      </c>
      <c r="U22" s="10" t="s">
        <v>51</v>
      </c>
    </row>
    <row r="23" spans="1:21" ht="139.5">
      <c r="A23" s="9" t="s">
        <v>84</v>
      </c>
      <c r="B23" s="10" t="s">
        <v>85</v>
      </c>
      <c r="C23" s="10" t="s">
        <v>35</v>
      </c>
      <c r="D23" s="11" t="s">
        <v>64</v>
      </c>
      <c r="E23" s="15" t="s">
        <v>35</v>
      </c>
      <c r="F23" s="15" t="s">
        <v>35</v>
      </c>
      <c r="G23" s="11" t="s">
        <v>87</v>
      </c>
      <c r="H23" s="10" t="s">
        <v>86</v>
      </c>
      <c r="I23" s="12">
        <v>43991</v>
      </c>
      <c r="J23" s="10" t="s">
        <v>88</v>
      </c>
      <c r="K23" s="15">
        <v>344654.46</v>
      </c>
      <c r="L23" s="12">
        <v>44234</v>
      </c>
      <c r="M23" s="10" t="s">
        <v>89</v>
      </c>
      <c r="N23" s="15">
        <v>430653.53</v>
      </c>
      <c r="O23" s="26" t="s">
        <v>35</v>
      </c>
      <c r="P23" s="13" t="s">
        <v>97</v>
      </c>
      <c r="Q23" s="10" t="s">
        <v>90</v>
      </c>
      <c r="R23" s="10" t="s">
        <v>90</v>
      </c>
      <c r="S23" s="14">
        <v>408578.11</v>
      </c>
      <c r="T23" s="14">
        <v>408578.11</v>
      </c>
      <c r="U23" s="10" t="s">
        <v>51</v>
      </c>
    </row>
    <row r="24" spans="1:21" ht="236.25" customHeight="1">
      <c r="A24" s="9" t="s">
        <v>100</v>
      </c>
      <c r="B24" s="10" t="s">
        <v>101</v>
      </c>
      <c r="C24" s="10" t="s">
        <v>35</v>
      </c>
      <c r="D24" s="11" t="s">
        <v>102</v>
      </c>
      <c r="E24" s="15" t="s">
        <v>35</v>
      </c>
      <c r="F24" s="15" t="s">
        <v>35</v>
      </c>
      <c r="G24" s="11" t="s">
        <v>103</v>
      </c>
      <c r="H24" s="10" t="s">
        <v>104</v>
      </c>
      <c r="I24" s="12">
        <v>43882</v>
      </c>
      <c r="J24" s="10" t="s">
        <v>106</v>
      </c>
      <c r="K24" s="15">
        <v>293210.90999999997</v>
      </c>
      <c r="L24" s="12">
        <v>44336</v>
      </c>
      <c r="M24" s="10" t="s">
        <v>106</v>
      </c>
      <c r="N24" s="15"/>
      <c r="O24" s="26" t="s">
        <v>35</v>
      </c>
      <c r="P24" s="13" t="s">
        <v>97</v>
      </c>
      <c r="Q24" s="10" t="s">
        <v>105</v>
      </c>
      <c r="R24" s="10" t="s">
        <v>105</v>
      </c>
      <c r="S24" s="14">
        <v>181598.36</v>
      </c>
      <c r="T24" s="14">
        <v>181598.36</v>
      </c>
      <c r="U24" s="10" t="s">
        <v>51</v>
      </c>
    </row>
    <row r="25" spans="1:21" ht="236.25" customHeight="1">
      <c r="A25" s="9" t="s">
        <v>93</v>
      </c>
      <c r="B25" s="10" t="s">
        <v>94</v>
      </c>
      <c r="C25" s="10" t="s">
        <v>35</v>
      </c>
      <c r="D25" s="11" t="s">
        <v>95</v>
      </c>
      <c r="E25" s="15" t="s">
        <v>35</v>
      </c>
      <c r="F25" s="15" t="s">
        <v>35</v>
      </c>
      <c r="G25" s="11" t="s">
        <v>57</v>
      </c>
      <c r="H25" s="10" t="s">
        <v>58</v>
      </c>
      <c r="I25" s="12">
        <v>44036</v>
      </c>
      <c r="J25" s="10" t="s">
        <v>96</v>
      </c>
      <c r="K25" s="15">
        <v>900890.98</v>
      </c>
      <c r="L25" s="12">
        <v>44336</v>
      </c>
      <c r="M25" s="10"/>
      <c r="N25" s="15"/>
      <c r="O25" s="26" t="s">
        <v>35</v>
      </c>
      <c r="P25" s="13" t="s">
        <v>97</v>
      </c>
      <c r="Q25" s="10" t="s">
        <v>99</v>
      </c>
      <c r="R25" s="10" t="s">
        <v>99</v>
      </c>
      <c r="S25" s="14">
        <v>82428.38</v>
      </c>
      <c r="T25" s="14">
        <v>82428.38</v>
      </c>
      <c r="U25" s="10" t="s">
        <v>51</v>
      </c>
    </row>
    <row r="26" spans="1:2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2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2" ht="23.25">
      <c r="A50" s="1"/>
      <c r="B50" s="1"/>
      <c r="C50" s="5"/>
      <c r="D50" s="5"/>
      <c r="E50" s="5"/>
      <c r="F50" s="5"/>
      <c r="G50" s="3"/>
      <c r="H50" s="18"/>
      <c r="I50" s="18"/>
      <c r="J50" s="18"/>
      <c r="K50" s="18"/>
      <c r="L50" s="2"/>
      <c r="M50" s="19"/>
      <c r="O50" s="19"/>
      <c r="P50" s="19"/>
      <c r="Q50" s="19"/>
      <c r="R50" s="19"/>
    </row>
    <row r="51" spans="1:22" ht="28.5">
      <c r="A51" s="1"/>
      <c r="B51" s="1"/>
      <c r="C51" s="22" t="s">
        <v>30</v>
      </c>
      <c r="D51" s="22"/>
      <c r="E51" s="22" t="s">
        <v>48</v>
      </c>
      <c r="F51" s="22"/>
      <c r="G51" s="22"/>
      <c r="H51" s="5"/>
      <c r="I51" s="43" t="s">
        <v>50</v>
      </c>
      <c r="J51" s="44"/>
      <c r="K51" s="44"/>
      <c r="L51" s="44"/>
      <c r="M51" s="44"/>
      <c r="O51" s="22" t="s">
        <v>29</v>
      </c>
      <c r="P51" s="22"/>
      <c r="Q51" s="22"/>
      <c r="R51" s="5"/>
    </row>
    <row r="52" spans="1:22" ht="28.5">
      <c r="A52" s="1"/>
      <c r="B52" s="1"/>
      <c r="C52" s="23" t="s">
        <v>47</v>
      </c>
      <c r="D52" s="23"/>
      <c r="E52" s="23"/>
      <c r="F52" s="23"/>
      <c r="G52" s="23"/>
      <c r="H52" s="5"/>
      <c r="I52" s="44" t="s">
        <v>46</v>
      </c>
      <c r="J52" s="44"/>
      <c r="K52" s="44"/>
      <c r="L52" s="44"/>
      <c r="M52" s="44"/>
      <c r="O52" s="44" t="s">
        <v>49</v>
      </c>
      <c r="P52" s="44"/>
      <c r="Q52" s="44"/>
      <c r="R52" s="3"/>
    </row>
    <row r="53" spans="1:22" ht="28.5">
      <c r="A53" s="5"/>
      <c r="B53" s="5"/>
      <c r="C53" s="22" t="s">
        <v>26</v>
      </c>
      <c r="D53" s="22"/>
      <c r="E53" s="22"/>
      <c r="F53" s="22"/>
      <c r="G53" s="22"/>
      <c r="H53" s="5"/>
      <c r="I53" s="22" t="s">
        <v>32</v>
      </c>
      <c r="J53" s="22"/>
      <c r="K53" s="22"/>
      <c r="L53" s="22"/>
      <c r="M53" s="22"/>
      <c r="O53" s="47" t="s">
        <v>27</v>
      </c>
      <c r="P53" s="47"/>
      <c r="Q53" s="47"/>
      <c r="R53" s="20"/>
    </row>
    <row r="54" spans="1:22" ht="23.25">
      <c r="A54" s="5"/>
      <c r="B54" s="5"/>
      <c r="C54" s="18"/>
      <c r="D54" s="18"/>
      <c r="E54" s="18"/>
      <c r="F54" s="5"/>
      <c r="G54" s="2"/>
      <c r="H54" s="18"/>
      <c r="I54" s="18"/>
      <c r="J54" s="18"/>
      <c r="K54" s="18"/>
      <c r="L54" s="18"/>
      <c r="M54" s="2"/>
      <c r="O54" s="18"/>
      <c r="P54" s="18"/>
      <c r="Q54" s="18"/>
      <c r="R54" s="18"/>
    </row>
    <row r="55" spans="1:22" ht="23.25">
      <c r="A55" s="2"/>
      <c r="B55" s="3"/>
      <c r="C55" s="3"/>
      <c r="D55" s="3"/>
      <c r="E55" s="3"/>
      <c r="G55" s="5"/>
      <c r="H55" s="42"/>
      <c r="I55" s="42"/>
      <c r="J55" s="42"/>
      <c r="K55" s="42"/>
      <c r="L55" s="42"/>
      <c r="N55" s="5"/>
      <c r="O55" s="5"/>
      <c r="P55" s="5"/>
      <c r="Q55" s="5"/>
    </row>
    <row r="56" spans="1:22" ht="23.25">
      <c r="A56" s="2"/>
      <c r="B56" s="5"/>
      <c r="C56" s="5"/>
      <c r="D56" s="5"/>
      <c r="E56" s="5"/>
      <c r="F56" s="2"/>
      <c r="G56" s="5"/>
      <c r="H56" s="5"/>
      <c r="I56" s="5"/>
      <c r="J56" s="5"/>
      <c r="K56" s="5"/>
      <c r="L56" s="2"/>
      <c r="N56" s="18"/>
      <c r="O56" s="18"/>
      <c r="P56" s="18"/>
      <c r="Q56" s="18"/>
    </row>
    <row r="57" spans="1:22" s="41" customForma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</sheetData>
  <mergeCells count="21">
    <mergeCell ref="C15:F15"/>
    <mergeCell ref="G15:L15"/>
    <mergeCell ref="M15:N15"/>
    <mergeCell ref="P15:T15"/>
    <mergeCell ref="A57:XFD57"/>
    <mergeCell ref="H55:L55"/>
    <mergeCell ref="I51:M51"/>
    <mergeCell ref="I52:M52"/>
    <mergeCell ref="O15:O16"/>
    <mergeCell ref="O52:Q52"/>
    <mergeCell ref="O53:Q53"/>
    <mergeCell ref="U15:U16"/>
    <mergeCell ref="A15:A16"/>
    <mergeCell ref="B15:B16"/>
    <mergeCell ref="A10:B10"/>
    <mergeCell ref="A1:U2"/>
    <mergeCell ref="C9:E9"/>
    <mergeCell ref="A8:B8"/>
    <mergeCell ref="A9:B9"/>
    <mergeCell ref="Q10:U10"/>
    <mergeCell ref="K10:O10"/>
  </mergeCells>
  <pageMargins left="0.23622047244094491" right="0.23622047244094491" top="0.74803149606299213" bottom="1.3385826771653544" header="0.31496062992125984" footer="0.31496062992125984"/>
  <pageSetup paperSize="9" scale="20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2021-03-03T16:04:16Z</dcterms:modified>
</cp:coreProperties>
</file>